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imond\Desktop\"/>
    </mc:Choice>
  </mc:AlternateContent>
  <bookViews>
    <workbookView xWindow="480" yWindow="105" windowWidth="27795" windowHeight="14385"/>
  </bookViews>
  <sheets>
    <sheet name="Leht1" sheetId="1" r:id="rId1"/>
    <sheet name="Leht2" sheetId="2" r:id="rId2"/>
    <sheet name="Leht3" sheetId="3" r:id="rId3"/>
  </sheets>
  <calcPr calcId="162913"/>
</workbook>
</file>

<file path=xl/calcChain.xml><?xml version="1.0" encoding="utf-8"?>
<calcChain xmlns="http://schemas.openxmlformats.org/spreadsheetml/2006/main">
  <c r="J18" i="1" l="1"/>
  <c r="J8" i="1" l="1"/>
  <c r="J9" i="1"/>
  <c r="J11" i="1"/>
  <c r="K7" i="1"/>
  <c r="J6" i="1"/>
  <c r="J22" i="1" l="1"/>
  <c r="J21" i="1"/>
  <c r="J10" i="1"/>
  <c r="K12" i="1" l="1"/>
  <c r="K22" i="1"/>
  <c r="G20" i="1" l="1"/>
  <c r="H20" i="1"/>
  <c r="I20" i="1"/>
  <c r="F20" i="1"/>
  <c r="K20" i="1" s="1"/>
  <c r="G10" i="1"/>
  <c r="H10" i="1"/>
  <c r="I10" i="1"/>
  <c r="F10" i="1"/>
  <c r="K11" i="1"/>
  <c r="K21" i="1"/>
  <c r="K6" i="1"/>
  <c r="K15" i="1"/>
  <c r="K16" i="1"/>
  <c r="K8" i="1"/>
  <c r="K18" i="1"/>
  <c r="K9" i="1"/>
  <c r="K19" i="1"/>
  <c r="K5" i="1"/>
  <c r="K10" i="1" l="1"/>
</calcChain>
</file>

<file path=xl/sharedStrings.xml><?xml version="1.0" encoding="utf-8"?>
<sst xmlns="http://schemas.openxmlformats.org/spreadsheetml/2006/main" count="24" uniqueCount="23">
  <si>
    <t>KOKKU</t>
  </si>
  <si>
    <t>Elusalt varjupaigast  väljunud koerad</t>
  </si>
  <si>
    <t xml:space="preserve">Elusalt varjupaigast  väljunud kassid </t>
  </si>
  <si>
    <t>2018 -2 kuud</t>
  </si>
  <si>
    <t>Loomade saabumisviise on 3:</t>
  </si>
  <si>
    <t xml:space="preserve"> - püüdmine, kus varjupaiga töötaja läheb loomale järele ja püüab ta kinni</t>
  </si>
  <si>
    <t xml:space="preserve"> - omaniku poolt loovutamine, kus omanik toob oma looma varjupaika ja maksab ise vajalikud kulutused kinni</t>
  </si>
  <si>
    <t>Tartu linnast püütud kassid</t>
  </si>
  <si>
    <t>Ei sisalda omanike poolt tooduid ja kolmandate isikute poolt leituid</t>
  </si>
  <si>
    <t>Saabunud kassid</t>
  </si>
  <si>
    <t>Omanikule tagastatud kassid</t>
  </si>
  <si>
    <t>Uue kodu saanud kassid</t>
  </si>
  <si>
    <t>Eutaneeritud kassid</t>
  </si>
  <si>
    <t>Tartu linna poolt makstud kasside hoiupäevade arv</t>
  </si>
  <si>
    <t>Saabunud koerad</t>
  </si>
  <si>
    <t>Tartu linnast püütud koerad</t>
  </si>
  <si>
    <t>Tartu linnast saabunud kassid (eraldi arvestus alates 2017)</t>
  </si>
  <si>
    <t>Tartu linnast saabunud koerad (eraldi arvestus alates 2017)</t>
  </si>
  <si>
    <t>Omanikule tagastatud koerad</t>
  </si>
  <si>
    <t>Uue kodu saanud koerad</t>
  </si>
  <si>
    <t>Eutaneeritud koerad</t>
  </si>
  <si>
    <t>Tartu linna poolt makstud koerte hoiupäevade arv</t>
  </si>
  <si>
    <t xml:space="preserve"> - kolmandate isikute poolt leitud ja varjupaika toodud loomad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</si>
</sst>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11"/>
      <color rgb="FFFF0000"/>
      <name val="Calibri"/>
      <family val="2"/>
      <charset val="186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2" fillId="0" borderId="0" xfId="0" applyFont="1" applyAlignment="1">
      <alignment horizontal="right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28"/>
  <sheetViews>
    <sheetView tabSelected="1" workbookViewId="0">
      <selection activeCell="A3" sqref="A3"/>
    </sheetView>
  </sheetViews>
  <sheetFormatPr defaultRowHeight="15" x14ac:dyDescent="0.25"/>
  <cols>
    <col min="5" max="5" width="10" customWidth="1"/>
    <col min="10" max="10" width="13.85546875" customWidth="1"/>
    <col min="11" max="11" width="19.5703125" customWidth="1"/>
  </cols>
  <sheetData>
    <row r="2" spans="1:12" x14ac:dyDescent="0.25">
      <c r="F2" s="3"/>
      <c r="G2" s="3"/>
      <c r="H2" s="3"/>
      <c r="I2" s="3"/>
      <c r="J2" s="3"/>
      <c r="K2" s="3"/>
    </row>
    <row r="3" spans="1:12" x14ac:dyDescent="0.25">
      <c r="F3" s="1">
        <v>2014</v>
      </c>
      <c r="G3" s="1">
        <v>2015</v>
      </c>
      <c r="H3" s="1">
        <v>2016</v>
      </c>
      <c r="I3" s="1">
        <v>2017</v>
      </c>
      <c r="J3" s="2" t="s">
        <v>3</v>
      </c>
      <c r="K3" s="1" t="s">
        <v>0</v>
      </c>
    </row>
    <row r="5" spans="1:12" x14ac:dyDescent="0.25">
      <c r="A5" s="1" t="s">
        <v>9</v>
      </c>
      <c r="B5" s="1"/>
      <c r="C5" s="1"/>
      <c r="D5" s="1"/>
      <c r="E5" s="1"/>
      <c r="F5" s="1">
        <v>996</v>
      </c>
      <c r="G5" s="1">
        <v>981</v>
      </c>
      <c r="H5" s="1">
        <v>931</v>
      </c>
      <c r="I5" s="1">
        <v>1073</v>
      </c>
      <c r="J5" s="1">
        <v>62</v>
      </c>
      <c r="K5" s="1">
        <f>SUM(F5:J5)</f>
        <v>4043</v>
      </c>
    </row>
    <row r="6" spans="1:12" x14ac:dyDescent="0.25">
      <c r="A6" t="s">
        <v>7</v>
      </c>
      <c r="F6">
        <v>296</v>
      </c>
      <c r="G6">
        <v>218</v>
      </c>
      <c r="H6">
        <v>187</v>
      </c>
      <c r="I6">
        <v>182</v>
      </c>
      <c r="J6" s="1">
        <f>4+8</f>
        <v>12</v>
      </c>
      <c r="K6">
        <f t="shared" ref="K6:K7" si="0">SUM(F6:J6)</f>
        <v>895</v>
      </c>
      <c r="L6" t="s">
        <v>8</v>
      </c>
    </row>
    <row r="7" spans="1:12" x14ac:dyDescent="0.25">
      <c r="A7" t="s">
        <v>16</v>
      </c>
      <c r="I7">
        <v>417</v>
      </c>
      <c r="J7" s="1">
        <v>29</v>
      </c>
      <c r="K7">
        <f t="shared" si="0"/>
        <v>446</v>
      </c>
    </row>
    <row r="8" spans="1:12" x14ac:dyDescent="0.25">
      <c r="A8" t="s">
        <v>10</v>
      </c>
      <c r="F8">
        <v>96</v>
      </c>
      <c r="G8">
        <v>67</v>
      </c>
      <c r="H8">
        <v>76</v>
      </c>
      <c r="I8">
        <v>98</v>
      </c>
      <c r="J8" s="1">
        <f>5+7</f>
        <v>12</v>
      </c>
      <c r="K8">
        <f>SUM(F8:J8)</f>
        <v>349</v>
      </c>
    </row>
    <row r="9" spans="1:12" x14ac:dyDescent="0.25">
      <c r="A9" t="s">
        <v>11</v>
      </c>
      <c r="F9">
        <v>549</v>
      </c>
      <c r="G9">
        <v>503</v>
      </c>
      <c r="H9">
        <v>451</v>
      </c>
      <c r="I9">
        <v>485</v>
      </c>
      <c r="J9" s="1">
        <f>35+12</f>
        <v>47</v>
      </c>
      <c r="K9">
        <f>SUM(F9:J9)</f>
        <v>2035</v>
      </c>
    </row>
    <row r="10" spans="1:12" x14ac:dyDescent="0.25">
      <c r="A10" s="1" t="s">
        <v>2</v>
      </c>
      <c r="F10">
        <f>F8+F9</f>
        <v>645</v>
      </c>
      <c r="G10">
        <f>G8+G9</f>
        <v>570</v>
      </c>
      <c r="H10">
        <f>H8+H9</f>
        <v>527</v>
      </c>
      <c r="I10">
        <f>I8+I9</f>
        <v>583</v>
      </c>
      <c r="J10">
        <f>J8+J9</f>
        <v>59</v>
      </c>
      <c r="K10">
        <f>SUM(F10:J10)</f>
        <v>2384</v>
      </c>
    </row>
    <row r="11" spans="1:12" x14ac:dyDescent="0.25">
      <c r="A11" t="s">
        <v>12</v>
      </c>
      <c r="F11">
        <v>436</v>
      </c>
      <c r="G11">
        <v>430</v>
      </c>
      <c r="H11">
        <v>378</v>
      </c>
      <c r="I11">
        <v>447</v>
      </c>
      <c r="J11">
        <f>24+10</f>
        <v>34</v>
      </c>
      <c r="K11">
        <f>SUM(F11:J11)</f>
        <v>1725</v>
      </c>
    </row>
    <row r="12" spans="1:12" x14ac:dyDescent="0.25">
      <c r="A12" t="s">
        <v>13</v>
      </c>
      <c r="F12">
        <v>5644</v>
      </c>
      <c r="G12">
        <v>4771</v>
      </c>
      <c r="H12">
        <v>3994</v>
      </c>
      <c r="I12">
        <v>3560</v>
      </c>
      <c r="J12" s="1">
        <v>224</v>
      </c>
      <c r="K12">
        <f>SUM(F12:J12)</f>
        <v>18193</v>
      </c>
    </row>
    <row r="13" spans="1:12" x14ac:dyDescent="0.25">
      <c r="J13" s="1"/>
    </row>
    <row r="14" spans="1:12" x14ac:dyDescent="0.25">
      <c r="J14" s="1"/>
    </row>
    <row r="15" spans="1:12" x14ac:dyDescent="0.25">
      <c r="A15" s="1" t="s">
        <v>14</v>
      </c>
      <c r="B15" s="1"/>
      <c r="C15" s="1"/>
      <c r="D15" s="1"/>
      <c r="E15" s="1"/>
      <c r="F15" s="1">
        <v>395</v>
      </c>
      <c r="G15" s="1">
        <v>346</v>
      </c>
      <c r="H15" s="1">
        <v>375</v>
      </c>
      <c r="I15" s="1">
        <v>352</v>
      </c>
      <c r="J15" s="1">
        <v>58</v>
      </c>
      <c r="K15" s="1">
        <f>SUM(F15:J15)</f>
        <v>1526</v>
      </c>
    </row>
    <row r="16" spans="1:12" x14ac:dyDescent="0.25">
      <c r="A16" t="s">
        <v>15</v>
      </c>
      <c r="F16">
        <v>159</v>
      </c>
      <c r="G16">
        <v>130</v>
      </c>
      <c r="H16">
        <v>132</v>
      </c>
      <c r="I16">
        <v>121</v>
      </c>
      <c r="J16" s="1">
        <v>12</v>
      </c>
      <c r="K16">
        <f>SUM(F16:J16)</f>
        <v>554</v>
      </c>
      <c r="L16" t="s">
        <v>8</v>
      </c>
    </row>
    <row r="17" spans="1:11" x14ac:dyDescent="0.25">
      <c r="A17" t="s">
        <v>17</v>
      </c>
      <c r="I17">
        <v>163</v>
      </c>
      <c r="J17" s="1">
        <v>23</v>
      </c>
    </row>
    <row r="18" spans="1:11" x14ac:dyDescent="0.25">
      <c r="A18" t="s">
        <v>18</v>
      </c>
      <c r="F18">
        <v>215</v>
      </c>
      <c r="G18">
        <v>198</v>
      </c>
      <c r="H18">
        <v>215</v>
      </c>
      <c r="I18">
        <v>198</v>
      </c>
      <c r="J18" s="1">
        <f>33</f>
        <v>33</v>
      </c>
      <c r="K18">
        <f>SUM(F18:J18)</f>
        <v>859</v>
      </c>
    </row>
    <row r="19" spans="1:11" x14ac:dyDescent="0.25">
      <c r="A19" t="s">
        <v>19</v>
      </c>
      <c r="F19">
        <v>146</v>
      </c>
      <c r="G19">
        <v>128</v>
      </c>
      <c r="H19">
        <v>126</v>
      </c>
      <c r="I19">
        <v>120</v>
      </c>
      <c r="J19" s="1">
        <v>15</v>
      </c>
      <c r="K19">
        <f>SUM(F19:J19)</f>
        <v>535</v>
      </c>
    </row>
    <row r="20" spans="1:11" x14ac:dyDescent="0.25">
      <c r="A20" s="1" t="s">
        <v>1</v>
      </c>
      <c r="F20">
        <f>F18+F19</f>
        <v>361</v>
      </c>
      <c r="G20">
        <f>G18+G19</f>
        <v>326</v>
      </c>
      <c r="H20">
        <f>H18+H19</f>
        <v>341</v>
      </c>
      <c r="I20">
        <f>I18+I19</f>
        <v>318</v>
      </c>
      <c r="J20">
        <v>48</v>
      </c>
      <c r="K20">
        <f>SUM(F20:J20)</f>
        <v>1394</v>
      </c>
    </row>
    <row r="21" spans="1:11" x14ac:dyDescent="0.25">
      <c r="A21" t="s">
        <v>20</v>
      </c>
      <c r="F21">
        <v>38</v>
      </c>
      <c r="G21">
        <v>16</v>
      </c>
      <c r="H21">
        <v>30</v>
      </c>
      <c r="I21">
        <v>30</v>
      </c>
      <c r="J21" s="1">
        <f>3</f>
        <v>3</v>
      </c>
      <c r="K21">
        <f>SUM(F21:J21)</f>
        <v>117</v>
      </c>
    </row>
    <row r="22" spans="1:11" x14ac:dyDescent="0.25">
      <c r="A22" t="s">
        <v>21</v>
      </c>
      <c r="F22">
        <v>911</v>
      </c>
      <c r="G22">
        <v>898</v>
      </c>
      <c r="H22">
        <v>794</v>
      </c>
      <c r="I22">
        <v>407</v>
      </c>
      <c r="J22" s="1">
        <f>20</f>
        <v>20</v>
      </c>
      <c r="K22">
        <f>SUM(F22:J22)</f>
        <v>3030</v>
      </c>
    </row>
    <row r="24" spans="1:11" x14ac:dyDescent="0.25">
      <c r="J24" s="1"/>
    </row>
    <row r="25" spans="1:11" x14ac:dyDescent="0.25">
      <c r="A25" s="1" t="s">
        <v>4</v>
      </c>
    </row>
    <row r="26" spans="1:11" x14ac:dyDescent="0.25">
      <c r="A26" t="s">
        <v>5</v>
      </c>
    </row>
    <row r="27" spans="1:11" x14ac:dyDescent="0.25">
      <c r="A27" t="s">
        <v>6</v>
      </c>
    </row>
    <row r="28" spans="1:11" x14ac:dyDescent="0.25">
      <c r="A28" t="s">
        <v>22</v>
      </c>
    </row>
  </sheetData>
  <mergeCells count="1">
    <mergeCell ref="F2:K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Leht1</vt:lpstr>
      <vt:lpstr>Leht2</vt:lpstr>
      <vt:lpstr>Leht3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Kirke</dc:creator>
  <cp:lastModifiedBy>Raimond Tamm</cp:lastModifiedBy>
  <dcterms:created xsi:type="dcterms:W3CDTF">2018-03-01T11:54:22Z</dcterms:created>
  <dcterms:modified xsi:type="dcterms:W3CDTF">2018-03-23T10:07:51Z</dcterms:modified>
</cp:coreProperties>
</file>